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OneDrive\Documents\"/>
    </mc:Choice>
  </mc:AlternateContent>
  <xr:revisionPtr revIDLastSave="79" documentId="8_{7539D9AB-3371-4EA1-8BEE-5279EE51EFF1}" xr6:coauthVersionLast="28" xr6:coauthVersionMax="28" xr10:uidLastSave="{8BB76660-565E-4409-B35D-B2028456C96C}"/>
  <bookViews>
    <workbookView xWindow="0" yWindow="0" windowWidth="28800" windowHeight="12210" xr2:uid="{00000000-000D-0000-FFFF-FFFF00000000}"/>
  </bookViews>
  <sheets>
    <sheet name="2018 Control Panel" sheetId="1" r:id="rId1"/>
  </sheets>
  <definedNames>
    <definedName name="_xlnm.Print_Area" localSheetId="0">'2018 Control Panel'!$A$1:$N$18</definedName>
    <definedName name="_xlnm.Print_Titles" localSheetId="0">'2018 Control Panel'!$3:$3</definedName>
  </definedNames>
  <calcPr calcId="171027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B17" i="1"/>
  <c r="C16" i="1"/>
  <c r="D16" i="1"/>
  <c r="E16" i="1"/>
  <c r="F16" i="1"/>
  <c r="G16" i="1"/>
  <c r="H16" i="1"/>
  <c r="I16" i="1"/>
  <c r="J16" i="1"/>
  <c r="K16" i="1"/>
  <c r="L16" i="1"/>
  <c r="M16" i="1"/>
  <c r="B16" i="1"/>
  <c r="C14" i="1"/>
  <c r="D14" i="1"/>
  <c r="E14" i="1"/>
  <c r="F14" i="1"/>
  <c r="G14" i="1"/>
  <c r="H14" i="1"/>
  <c r="I14" i="1"/>
  <c r="J14" i="1"/>
  <c r="K14" i="1"/>
  <c r="L14" i="1"/>
  <c r="M14" i="1"/>
  <c r="B14" i="1"/>
  <c r="C13" i="1"/>
  <c r="D13" i="1"/>
  <c r="E13" i="1"/>
  <c r="F13" i="1"/>
  <c r="G13" i="1"/>
  <c r="H13" i="1"/>
  <c r="I13" i="1"/>
  <c r="J13" i="1"/>
  <c r="K13" i="1"/>
  <c r="L13" i="1"/>
  <c r="M13" i="1"/>
  <c r="C12" i="1"/>
  <c r="D12" i="1"/>
  <c r="E12" i="1"/>
  <c r="F12" i="1"/>
  <c r="G12" i="1"/>
  <c r="H12" i="1"/>
  <c r="I12" i="1"/>
  <c r="J12" i="1"/>
  <c r="K12" i="1"/>
  <c r="L12" i="1"/>
  <c r="M12" i="1"/>
  <c r="B13" i="1"/>
  <c r="B12" i="1"/>
  <c r="D11" i="1"/>
  <c r="E11" i="1"/>
  <c r="F11" i="1"/>
  <c r="G11" i="1"/>
  <c r="H11" i="1"/>
  <c r="I11" i="1"/>
  <c r="J11" i="1"/>
  <c r="K11" i="1"/>
  <c r="L11" i="1"/>
  <c r="M11" i="1"/>
  <c r="B11" i="1"/>
  <c r="C11" i="1"/>
  <c r="N7" i="1" l="1"/>
  <c r="N6" i="1" l="1"/>
  <c r="N8" i="1"/>
  <c r="N13" i="1" s="1"/>
  <c r="N11" i="1" l="1"/>
  <c r="N16" i="1"/>
  <c r="N5" i="1"/>
  <c r="N14" i="1" l="1"/>
  <c r="N17" i="1"/>
  <c r="N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Trick</author>
  </authors>
  <commentList>
    <comment ref="A11" authorId="0" shapeId="0" xr:uid="{F0C167B3-1E23-4879-B794-3FDE88ED7CF6}">
      <text>
        <r>
          <rPr>
            <b/>
            <sz val="9"/>
            <color indexed="81"/>
            <rFont val="Tahoma"/>
            <family val="2"/>
          </rPr>
          <t>Average Cost Per Service (Adjustment, Massage,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42E52075-21AB-46BE-BF6A-32A7E0741A1A}">
      <text>
        <r>
          <rPr>
            <b/>
            <sz val="9"/>
            <color indexed="81"/>
            <rFont val="Tahoma"/>
            <family val="2"/>
          </rPr>
          <t>How much each New Patient brings into the clinic</t>
        </r>
      </text>
    </comment>
    <comment ref="A13" authorId="0" shapeId="0" xr:uid="{0B194945-FBFB-48A8-A854-5E5A82046633}">
      <text>
        <r>
          <rPr>
            <b/>
            <sz val="9"/>
            <color indexed="81"/>
            <rFont val="Tahoma"/>
            <family val="2"/>
          </rPr>
          <t>write-offs, settlements, billing department</t>
        </r>
      </text>
    </comment>
    <comment ref="A14" authorId="0" shapeId="0" xr:uid="{F7A5A59A-3631-4553-94FB-F3BB3B2F70A8}">
      <text>
        <r>
          <rPr>
            <b/>
            <sz val="9"/>
            <color indexed="81"/>
            <rFont val="Tahoma"/>
            <family val="2"/>
          </rPr>
          <t>How many patient visits per New Patient showing up</t>
        </r>
      </text>
    </comment>
    <comment ref="A16" authorId="0" shapeId="0" xr:uid="{C55D9E82-831E-4464-88C1-D4444BCB12C4}">
      <text>
        <r>
          <rPr>
            <b/>
            <sz val="9"/>
            <color indexed="81"/>
            <rFont val="Tahoma"/>
            <family val="2"/>
          </rPr>
          <t>Actual price per service, based on collected amounts</t>
        </r>
      </text>
    </comment>
    <comment ref="A17" authorId="0" shapeId="0" xr:uid="{703BE9E0-A820-4ECE-B4EF-3D354D5161D7}">
      <text>
        <r>
          <rPr>
            <b/>
            <sz val="9"/>
            <color indexed="81"/>
            <rFont val="Tahoma"/>
            <family val="2"/>
          </rPr>
          <t>Actual New Patient worth, based on collected amounts</t>
        </r>
      </text>
    </comment>
  </commentList>
</comments>
</file>

<file path=xl/sharedStrings.xml><?xml version="1.0" encoding="utf-8"?>
<sst xmlns="http://schemas.openxmlformats.org/spreadsheetml/2006/main" count="26" uniqueCount="26">
  <si>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</si>
  <si>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</si>
  <si>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</si>
  <si>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</si>
  <si>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</si>
  <si>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</si>
  <si>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</si>
  <si>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</si>
  <si>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</si>
  <si>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</si>
  <si>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</si>
  <si>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</si>
  <si>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</si>
  <si>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2018 Master Control Panel</t>
  </si>
  <si>
    <t>New Patient Visits</t>
  </si>
  <si>
    <t>All Visits</t>
  </si>
  <si>
    <t>Charges</t>
  </si>
  <si>
    <t>Collections</t>
  </si>
  <si>
    <t>Numbers</t>
  </si>
  <si>
    <t>OVA (Office Visit Average)</t>
  </si>
  <si>
    <t>Collection %</t>
  </si>
  <si>
    <t>PVA (Patient Visit Average)</t>
  </si>
  <si>
    <t>Visits (Enter Data Here)</t>
  </si>
  <si>
    <t>OVA Collections</t>
  </si>
  <si>
    <t>CVA Collections</t>
  </si>
  <si>
    <t>CVA (Case Value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</si>
</sst>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name val="Arial"/>
    </font>
    <font>
      <sz val="9"/>
      <color indexed="9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0"/>
      <color indexed="9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0" fillId="0" borderId="1" xfId="0" applyFont="1" applyFill="1" applyBorder="1" applyAlignment="1"/>
    <xf numFmtId="0" fontId="1" fillId="0" borderId="5" xfId="0" applyFont="1" applyFill="1" applyBorder="1" applyAlignment="1"/>
    <xf numFmtId="0" fontId="9" fillId="0" borderId="6" xfId="0" applyFont="1" applyFill="1" applyBorder="1" applyAlignment="1">
      <alignment horizontal="center"/>
    </xf>
    <xf numFmtId="40" fontId="2" fillId="3" borderId="3" xfId="0" applyNumberFormat="1" applyFont="1" applyFill="1" applyBorder="1" applyAlignment="1" applyProtection="1">
      <protection hidden="1"/>
    </xf>
    <xf numFmtId="40" fontId="7" fillId="4" borderId="7" xfId="0" applyNumberFormat="1" applyFont="1" applyFill="1" applyBorder="1" applyAlignment="1">
      <alignment horizontal="centerContinuous"/>
    </xf>
    <xf numFmtId="40" fontId="8" fillId="0" borderId="7" xfId="0" applyNumberFormat="1" applyFont="1" applyFill="1" applyBorder="1" applyAlignment="1">
      <alignment horizontal="centerContinuous"/>
    </xf>
    <xf numFmtId="1" fontId="3" fillId="0" borderId="4" xfId="0" applyNumberFormat="1" applyFont="1" applyFill="1" applyBorder="1" applyAlignment="1" applyProtection="1">
      <protection locked="0" hidden="1"/>
    </xf>
    <xf numFmtId="1" fontId="3" fillId="0" borderId="3" xfId="0" applyNumberFormat="1" applyFont="1" applyFill="1" applyBorder="1" applyAlignment="1" applyProtection="1">
      <protection locked="0" hidden="1"/>
    </xf>
    <xf numFmtId="1" fontId="2" fillId="3" borderId="3" xfId="0" applyNumberFormat="1" applyFont="1" applyFill="1" applyBorder="1" applyAlignment="1" applyProtection="1">
      <protection hidden="1"/>
    </xf>
    <xf numFmtId="1" fontId="3" fillId="0" borderId="0" xfId="0" applyNumberFormat="1" applyFont="1"/>
    <xf numFmtId="1" fontId="3" fillId="2" borderId="4" xfId="0" applyNumberFormat="1" applyFont="1" applyFill="1" applyBorder="1" applyAlignment="1" applyProtection="1">
      <protection locked="0" hidden="1"/>
    </xf>
    <xf numFmtId="1" fontId="3" fillId="2" borderId="3" xfId="0" applyNumberFormat="1" applyFont="1" applyFill="1" applyBorder="1" applyAlignment="1" applyProtection="1">
      <protection locked="0" hidden="1"/>
    </xf>
    <xf numFmtId="164" fontId="3" fillId="0" borderId="4" xfId="0" applyNumberFormat="1" applyFont="1" applyFill="1" applyBorder="1" applyAlignment="1" applyProtection="1">
      <protection locked="0" hidden="1"/>
    </xf>
    <xf numFmtId="164" fontId="3" fillId="0" borderId="3" xfId="0" applyNumberFormat="1" applyFont="1" applyFill="1" applyBorder="1" applyAlignment="1" applyProtection="1">
      <protection locked="0" hidden="1"/>
    </xf>
    <xf numFmtId="164" fontId="2" fillId="3" borderId="3" xfId="0" applyNumberFormat="1" applyFont="1" applyFill="1" applyBorder="1" applyAlignment="1" applyProtection="1">
      <protection hidden="1"/>
    </xf>
    <xf numFmtId="164" fontId="3" fillId="0" borderId="0" xfId="0" applyNumberFormat="1" applyFont="1"/>
    <xf numFmtId="164" fontId="3" fillId="0" borderId="3" xfId="0" applyNumberFormat="1" applyFont="1" applyFill="1" applyBorder="1" applyAlignment="1" applyProtection="1">
      <protection hidden="1"/>
    </xf>
    <xf numFmtId="164" fontId="3" fillId="2" borderId="3" xfId="0" applyNumberFormat="1" applyFont="1" applyFill="1" applyBorder="1" applyAlignment="1" applyProtection="1">
      <protection hidden="1"/>
    </xf>
    <xf numFmtId="9" fontId="3" fillId="0" borderId="3" xfId="0" applyNumberFormat="1" applyFont="1" applyFill="1" applyBorder="1" applyAlignment="1" applyProtection="1">
      <protection hidden="1"/>
    </xf>
    <xf numFmtId="1" fontId="3" fillId="2" borderId="3" xfId="0" applyNumberFormat="1" applyFont="1" applyFill="1" applyBorder="1" applyAlignment="1" applyProtection="1">
      <protection hidden="1"/>
    </xf>
    <xf numFmtId="164" fontId="3" fillId="0" borderId="4" xfId="0" applyNumberFormat="1" applyFont="1" applyFill="1" applyBorder="1" applyAlignment="1" applyProtection="1">
      <protection hidden="1"/>
    </xf>
    <xf numFmtId="164" fontId="3" fillId="0" borderId="0" xfId="0" applyNumberFormat="1" applyFont="1" applyProtection="1"/>
    <xf numFmtId="164" fontId="3" fillId="2" borderId="4" xfId="0" applyNumberFormat="1" applyFont="1" applyFill="1" applyBorder="1" applyAlignment="1" applyProtection="1">
      <protection hidden="1"/>
    </xf>
    <xf numFmtId="9" fontId="3" fillId="0" borderId="4" xfId="0" applyNumberFormat="1" applyFont="1" applyFill="1" applyBorder="1" applyAlignment="1" applyProtection="1">
      <protection hidden="1"/>
    </xf>
    <xf numFmtId="9" fontId="3" fillId="0" borderId="0" xfId="0" applyNumberFormat="1" applyFont="1" applyProtection="1"/>
    <xf numFmtId="1" fontId="3" fillId="2" borderId="4" xfId="0" applyNumberFormat="1" applyFont="1" applyFill="1" applyBorder="1" applyAlignment="1" applyProtection="1">
      <protection hidden="1"/>
    </xf>
    <xf numFmtId="1" fontId="3" fillId="0" borderId="0" xfId="0" applyNumberFormat="1" applyFont="1" applyProtection="1"/>
    <xf numFmtId="0" fontId="3" fillId="0" borderId="4" xfId="0" applyFont="1" applyFill="1" applyBorder="1" applyAlignment="1" applyProtection="1">
      <protection hidden="1"/>
    </xf>
    <xf numFmtId="40" fontId="3" fillId="0" borderId="3" xfId="0" applyNumberFormat="1" applyFont="1" applyFill="1" applyBorder="1" applyAlignment="1" applyProtection="1">
      <protection hidden="1"/>
    </xf>
    <xf numFmtId="0" fontId="3" fillId="0" borderId="0" xfId="0" applyFont="1" applyProtection="1"/>
    <xf numFmtId="0" fontId="11" fillId="4" borderId="4" xfId="0" applyFont="1" applyFill="1" applyBorder="1" applyAlignment="1"/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4" fillId="5" borderId="4" xfId="0" applyFont="1" applyFill="1" applyBorder="1" applyAlignment="1" applyProtection="1">
      <alignment vertical="center"/>
      <protection locked="0" hidden="1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showGridLines="0" tabSelected="1" zoomScaleNormal="75" workbookViewId="0">
      <selection activeCell="A3" sqref="A3"/>
    </sheetView>
  </sheetViews>
  <sheetFormatPr defaultRowHeight="12.75" x14ac:dyDescent="0.2"/>
  <cols>
    <col min="1" max="1" width="24.85546875" bestFit="1" customWidth="1"/>
    <col min="2" max="2" width="13.5703125" customWidth="1"/>
    <col min="3" max="3" width="13.42578125" customWidth="1"/>
    <col min="4" max="6" width="13.5703125" customWidth="1"/>
    <col min="7" max="7" width="13.42578125" customWidth="1"/>
    <col min="8" max="13" width="13.5703125" customWidth="1"/>
    <col min="14" max="14" width="14.28515625" customWidth="1"/>
  </cols>
  <sheetData>
    <row r="1" spans="1:14" ht="31.5" customHeight="1" x14ac:dyDescent="0.35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4.2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x14ac:dyDescent="0.25">
      <c r="A3" s="2"/>
      <c r="B3" s="5" t="s">
        <v>11</v>
      </c>
      <c r="C3" s="6" t="s">
        <v>10</v>
      </c>
      <c r="D3" s="5" t="s">
        <v>9</v>
      </c>
      <c r="E3" s="6" t="s">
        <v>8</v>
      </c>
      <c r="F3" s="5" t="s">
        <v>7</v>
      </c>
      <c r="G3" s="6" t="s">
        <v>6</v>
      </c>
      <c r="H3" s="5" t="s">
        <v>5</v>
      </c>
      <c r="I3" s="6" t="s">
        <v>4</v>
      </c>
      <c r="J3" s="5" t="s">
        <v>3</v>
      </c>
      <c r="K3" s="6" t="s">
        <v>2</v>
      </c>
      <c r="L3" s="5" t="s">
        <v>1</v>
      </c>
      <c r="M3" s="6" t="s">
        <v>0</v>
      </c>
      <c r="N3" s="5" t="s">
        <v>12</v>
      </c>
    </row>
    <row r="4" spans="1:14" ht="19.5" x14ac:dyDescent="0.2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s="10" customFormat="1" x14ac:dyDescent="0.2">
      <c r="A5" s="7" t="s">
        <v>14</v>
      </c>
      <c r="B5" s="8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>SUM(B5:M5)</f>
        <v>33</v>
      </c>
    </row>
    <row r="6" spans="1:14" s="10" customFormat="1" x14ac:dyDescent="0.2">
      <c r="A6" s="11" t="s">
        <v>15</v>
      </c>
      <c r="B6" s="12">
        <v>823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>
        <f>SUM(B6:M6)</f>
        <v>823</v>
      </c>
    </row>
    <row r="7" spans="1:14" s="16" customFormat="1" x14ac:dyDescent="0.2">
      <c r="A7" s="13" t="s">
        <v>16</v>
      </c>
      <c r="B7" s="14">
        <v>59345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>SUM(B7:M7)</f>
        <v>59345</v>
      </c>
    </row>
    <row r="8" spans="1:14" s="16" customFormat="1" x14ac:dyDescent="0.2">
      <c r="A8" s="13" t="s">
        <v>17</v>
      </c>
      <c r="B8" s="14">
        <v>55435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>SUM(B8:M8)</f>
        <v>55435</v>
      </c>
    </row>
    <row r="9" spans="1:14" s="16" customForma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19.5" x14ac:dyDescent="0.2">
      <c r="A10" s="34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s="22" customFormat="1" x14ac:dyDescent="0.2">
      <c r="A11" s="21" t="s">
        <v>19</v>
      </c>
      <c r="B11" s="17">
        <f>IF(B6,B7/B6,0)</f>
        <v>72.108140947752133</v>
      </c>
      <c r="C11" s="17">
        <f>IF(C6,C7/C6,0)</f>
        <v>0</v>
      </c>
      <c r="D11" s="17">
        <f t="shared" ref="D11:N11" si="0">IF(D6,D7/D6,0)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72.108140947752133</v>
      </c>
    </row>
    <row r="12" spans="1:14" s="22" customFormat="1" x14ac:dyDescent="0.2">
      <c r="A12" s="23" t="s">
        <v>25</v>
      </c>
      <c r="B12" s="18">
        <f>IF(B5,B7/B5,0)</f>
        <v>1798.3333333333333</v>
      </c>
      <c r="C12" s="18">
        <f t="shared" ref="C12:N12" si="1">IF(C5,C7/C5,0)</f>
        <v>0</v>
      </c>
      <c r="D12" s="18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1798.3333333333333</v>
      </c>
    </row>
    <row r="13" spans="1:14" s="25" customFormat="1" x14ac:dyDescent="0.2">
      <c r="A13" s="24" t="s">
        <v>20</v>
      </c>
      <c r="B13" s="19">
        <f>IF(B7,B8/B7,0)</f>
        <v>0.93411407869239194</v>
      </c>
      <c r="C13" s="19">
        <f t="shared" ref="C13:N13" si="2">IF(C7,C8/C7,0)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f t="shared" si="2"/>
        <v>0</v>
      </c>
      <c r="N13" s="19">
        <f t="shared" si="2"/>
        <v>0.93411407869239194</v>
      </c>
    </row>
    <row r="14" spans="1:14" s="27" customFormat="1" x14ac:dyDescent="0.2">
      <c r="A14" s="26" t="s">
        <v>21</v>
      </c>
      <c r="B14" s="20">
        <f>IF(B5,B6/B5,0)</f>
        <v>24.939393939393938</v>
      </c>
      <c r="C14" s="20">
        <f t="shared" ref="C14:N14" si="3">IF(C5,C6/C5,0)</f>
        <v>0</v>
      </c>
      <c r="D14" s="20">
        <f t="shared" si="3"/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24.939393939393938</v>
      </c>
    </row>
    <row r="15" spans="1:14" s="30" customForma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22" customFormat="1" x14ac:dyDescent="0.2">
      <c r="A16" s="21" t="s">
        <v>23</v>
      </c>
      <c r="B16" s="17">
        <f>IF(B6,B8/B6,0)</f>
        <v>67.357229647630618</v>
      </c>
      <c r="C16" s="17">
        <f t="shared" ref="C16:N16" si="4">IF(C6,C8/C6,0)</f>
        <v>0</v>
      </c>
      <c r="D16" s="17">
        <f t="shared" si="4"/>
        <v>0</v>
      </c>
      <c r="E16" s="17">
        <f t="shared" si="4"/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67.357229647630618</v>
      </c>
    </row>
    <row r="17" spans="1:14" s="22" customFormat="1" x14ac:dyDescent="0.2">
      <c r="A17" s="21" t="s">
        <v>24</v>
      </c>
      <c r="B17" s="17">
        <f>IF(B5,B8/B5,0)</f>
        <v>1679.8484848484848</v>
      </c>
      <c r="C17" s="17">
        <f t="shared" ref="C17:N17" si="5">IF(C5,C8/C5,0)</f>
        <v>0</v>
      </c>
      <c r="D17" s="17">
        <f t="shared" si="5"/>
        <v>0</v>
      </c>
      <c r="E17" s="17">
        <f t="shared" si="5"/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5"/>
        <v>0</v>
      </c>
      <c r="N17" s="17">
        <f t="shared" si="5"/>
        <v>1679.8484848484848</v>
      </c>
    </row>
    <row r="18" spans="1:14" s="30" customForma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"/>
    </row>
  </sheetData>
  <mergeCells count="3">
    <mergeCell ref="A1:N1"/>
    <mergeCell ref="A4:N4"/>
    <mergeCell ref="A10:N10"/>
  </mergeCells>
  <phoneticPr fontId="0" type="noConversion"/>
  <printOptions horizontalCentered="1" verticalCentered="1"/>
  <pageMargins left="0.5" right="0.5" top="0.5" bottom="0.5" header="0.5" footer="0.5"/>
  <pageSetup scale="62" fitToHeight="2" orientation="landscape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Control Panel</vt:lpstr>
      <vt:lpstr>'2018 Control Panel'!Print_Area</vt:lpstr>
      <vt:lpstr>'2018 Control Panel'!Print_Titles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Trick</dc:creator>
  <cp:keywords/>
  <dc:description/>
  <cp:lastModifiedBy>Scott Trick</cp:lastModifiedBy>
  <cp:lastPrinted>2005-02-01T19:22:52Z</cp:lastPrinted>
  <dcterms:created xsi:type="dcterms:W3CDTF">2001-05-18T00:29:33Z</dcterms:created>
  <dcterms:modified xsi:type="dcterms:W3CDTF">2018-03-08T02:05:42Z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